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<sst xmlns="http://schemas.openxmlformats.org/spreadsheetml/2006/main" count="26" uniqueCount="26">
  <si>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Verhandlung und Berechnung Verkauf Liegenschaft Arlesheim</t>
  </si>
  <si>
    <t xml:space="preserve">10,07,2018</t>
  </si>
  <si>
    <t xml:space="preserve">Kosten gesamt</t>
  </si>
  <si>
    <t xml:space="preserve">Kosten zulasten von K. und J.</t>
  </si>
  <si>
    <t xml:space="preserve">Kosten zulasten von T.Blanc</t>
  </si>
  <si>
    <t xml:space="preserve">A) Verkauf/Kauf</t>
  </si>
  <si>
    <t xml:space="preserve">Verkaufspreis</t>
  </si>
  <si>
    <t xml:space="preserve">Hypothek (bestehende Fix-Hypothek, Erbengemeinschaft T.B, . E. und J.R. E))</t>
  </si>
  <si>
    <t xml:space="preserve">netto (die Kosten werden getrennt verrechnet)</t>
  </si>
  <si>
    <t xml:space="preserve">Guthaben brutto Käti (die Kosten werden getrennt verrechnet)</t>
  </si>
  <si>
    <t xml:space="preserve">Guthaben brutto Jürg (die Kosten werden getrennt verrechnet)</t>
  </si>
  <si>
    <t xml:space="preserve">Total an Käti und Jürg (die Kosten werden getrennt verrechnet)</t>
  </si>
  <si>
    <t xml:space="preserve">B) Kosten</t>
  </si>
  <si>
    <t xml:space="preserve">Kosten Futuro geschätzt, je nach Honorar</t>
  </si>
  <si>
    <r>
      <rPr>
        <sz val="9"/>
        <color rgb="FF000000"/>
        <rFont val="Calibri"/>
        <family val="2"/>
        <charset val="1"/>
      </rPr>
      <t xml:space="preserve">Handänderungssteuer </t>
    </r>
    <r>
      <rPr>
        <sz val="8"/>
        <color rgb="FFFF0000"/>
        <rFont val="Calibri"/>
        <family val="2"/>
        <charset val="1"/>
      </rPr>
      <t xml:space="preserve">je 1/2 von 2,5% Käufer und Verkäufer! </t>
    </r>
  </si>
  <si>
    <t xml:space="preserve">Grundbuchgebühren /Notar, gemäss Honorar, Maximalschätzung</t>
  </si>
  <si>
    <t xml:space="preserve">Total Kosten *</t>
  </si>
  <si>
    <t xml:space="preserve">c) Grundbuch-Eintrag</t>
  </si>
  <si>
    <t xml:space="preserve">Käti (7/48  + 19/48/2) = 16,5/48 = 0,34375</t>
  </si>
  <si>
    <t xml:space="preserve">Jürg 19/48/2 = 9,5/48 = 0,19791</t>
  </si>
  <si>
    <t xml:space="preserve">Thierry 22/48 = 0,45833</t>
  </si>
  <si>
    <t xml:space="preserve">Total</t>
  </si>
  <si>
    <t xml:space="preserve">gerundet: 1</t>
  </si>
  <si>
    <t xml:space="preserve">Laut §§ 81 bis 85 StG BL wird die Handänderungssteuer folgendermassen erhoben: je 1,25 % des Kaufpreises für Veräusserer und Erwerber</t>
  </si>
  <si>
    <t xml:space="preserve">Ebenso müssen Notar-, Futuro-Kosten von beiden Seiten zur Hälfte getragen werden. Alle anderen Opportunitätskosten werden von den Erwerbern getragen.</t>
  </si>
  <si>
    <t xml:space="preserve">* Die Kosten für K und J. werden dann noch pro rata der Anteile verrechnet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</si>
</sst>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 * #,##0.00_ ;_ * \-#,##0.00_ ;_ * \-??_ ;_ @_ 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sz val="9"/>
      <color rgb="FF4F6228"/>
      <name val="Calibri"/>
      <family val="2"/>
      <charset val="1"/>
    </font>
    <font>
      <sz val="9"/>
      <color rgb="FF17375E"/>
      <name val="Calibri"/>
      <family val="2"/>
      <charset val="1"/>
    </font>
    <font>
      <sz val="11"/>
      <color rgb="FF4F622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double"/>
      <diagonal/>
    </border>
    <border diagonalUp="false" diagonalDown="false">
      <left/>
      <right/>
      <top style="medium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B4" activeCellId="0" sqref="B4"/>
    </sheetView>
  </sheetViews>
  <sheetFormatPr defaultRowHeight="15" zeroHeight="false" outlineLevelRow="0" outlineLevelCol="0"/>
  <cols>
    <col collapsed="false" customWidth="true" hidden="false" outlineLevel="0" max="1" min="1" style="0" width="58.87"/>
    <col collapsed="false" customWidth="true" hidden="false" outlineLevel="0" max="2" min="2" style="0" width="11.99"/>
    <col collapsed="false" customWidth="true" hidden="false" outlineLevel="0" max="3" min="3" style="0" width="1"/>
    <col collapsed="false" customWidth="true" hidden="false" outlineLevel="0" max="4" min="4" style="0" width="11.99"/>
    <col collapsed="false" customWidth="true" hidden="false" outlineLevel="0" max="5" min="5" style="0" width="0.41"/>
    <col collapsed="false" customWidth="true" hidden="false" outlineLevel="0" max="6" min="6" style="0" width="23.28"/>
    <col collapsed="false" customWidth="true" hidden="false" outlineLevel="0" max="7" min="7" style="0" width="22.01"/>
    <col collapsed="false" customWidth="true" hidden="false" outlineLevel="0" max="8" min="8" style="0" width="11.99"/>
    <col collapsed="false" customWidth="true" hidden="false" outlineLevel="0" max="1025" min="9" style="0" width="9.1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 t="s">
        <v>4</v>
      </c>
    </row>
    <row r="2" customFormat="false" ht="15" hidden="false" customHeight="false" outlineLevel="0" collapsed="false">
      <c r="A2" s="3" t="s">
        <v>5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4" t="s">
        <v>6</v>
      </c>
      <c r="B3" s="5" t="n">
        <v>3690000</v>
      </c>
      <c r="C3" s="5"/>
      <c r="D3" s="5"/>
      <c r="E3" s="5"/>
      <c r="F3" s="5"/>
      <c r="G3" s="5"/>
    </row>
    <row r="4" customFormat="false" ht="15" hidden="false" customHeight="false" outlineLevel="0" collapsed="false">
      <c r="A4" s="4" t="s">
        <v>7</v>
      </c>
      <c r="B4" s="5" t="n">
        <v>-1140000</v>
      </c>
      <c r="C4" s="5"/>
      <c r="D4" s="5"/>
      <c r="E4" s="5"/>
      <c r="F4" s="5"/>
      <c r="G4" s="5"/>
    </row>
    <row r="5" customFormat="false" ht="15" hidden="false" customHeight="false" outlineLevel="0" collapsed="false">
      <c r="A5" s="4" t="s">
        <v>8</v>
      </c>
      <c r="B5" s="5" t="n">
        <f aca="false">SUM(B3:B4)</f>
        <v>2550000</v>
      </c>
      <c r="C5" s="5"/>
      <c r="D5" s="5"/>
      <c r="E5" s="5"/>
      <c r="F5" s="5"/>
      <c r="G5" s="5"/>
    </row>
    <row r="6" customFormat="false" ht="15" hidden="false" customHeight="false" outlineLevel="0" collapsed="false">
      <c r="A6" s="4" t="s">
        <v>9</v>
      </c>
      <c r="B6" s="5" t="n">
        <f aca="false">(B5)*0.34375</f>
        <v>876562.5</v>
      </c>
      <c r="C6" s="5"/>
      <c r="D6" s="5"/>
      <c r="E6" s="5"/>
      <c r="F6" s="5"/>
      <c r="G6" s="5"/>
    </row>
    <row r="7" customFormat="false" ht="15.75" hidden="false" customHeight="false" outlineLevel="0" collapsed="false">
      <c r="A7" s="6" t="s">
        <v>10</v>
      </c>
      <c r="B7" s="7" t="n">
        <f aca="false">(B5)*0.19791</f>
        <v>504670.5</v>
      </c>
      <c r="C7" s="7"/>
      <c r="D7" s="7"/>
      <c r="E7" s="7"/>
      <c r="F7" s="7"/>
      <c r="G7" s="7"/>
    </row>
    <row r="8" customFormat="false" ht="15.75" hidden="false" customHeight="false" outlineLevel="0" collapsed="false">
      <c r="A8" s="8" t="s">
        <v>11</v>
      </c>
      <c r="B8" s="9" t="n">
        <f aca="false">SUM(B6:B7)</f>
        <v>1381233</v>
      </c>
      <c r="C8" s="9"/>
      <c r="D8" s="9"/>
      <c r="E8" s="9"/>
      <c r="F8" s="9"/>
      <c r="G8" s="9"/>
    </row>
    <row r="9" customFormat="false" ht="15.75" hidden="false" customHeight="false" outlineLevel="0" collapsed="false">
      <c r="A9" s="10"/>
      <c r="B9" s="11"/>
      <c r="C9" s="11"/>
      <c r="D9" s="11"/>
      <c r="E9" s="11"/>
      <c r="F9" s="11"/>
      <c r="G9" s="11"/>
    </row>
    <row r="10" customFormat="false" ht="15" hidden="false" customHeight="false" outlineLevel="0" collapsed="false">
      <c r="A10" s="10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2" t="s">
        <v>12</v>
      </c>
      <c r="B11" s="13"/>
      <c r="C11" s="13"/>
      <c r="D11" s="13"/>
      <c r="E11" s="13"/>
      <c r="F11" s="13"/>
      <c r="G11" s="13"/>
    </row>
    <row r="12" customFormat="false" ht="15" hidden="false" customHeight="false" outlineLevel="0" collapsed="false">
      <c r="A12" s="4" t="s">
        <v>13</v>
      </c>
      <c r="B12" s="14"/>
      <c r="C12" s="5"/>
      <c r="D12" s="5" t="n">
        <v>5000</v>
      </c>
      <c r="E12" s="5"/>
      <c r="F12" s="5" t="n">
        <v>2500</v>
      </c>
      <c r="G12" s="5" t="n">
        <v>2500</v>
      </c>
    </row>
    <row r="13" customFormat="false" ht="15" hidden="false" customHeight="false" outlineLevel="0" collapsed="false">
      <c r="A13" s="4" t="s">
        <v>14</v>
      </c>
      <c r="B13" s="14"/>
      <c r="C13" s="5"/>
      <c r="D13" s="5" t="n">
        <f aca="false">(B3)*0.54166/100*2.5</f>
        <v>49968.135</v>
      </c>
      <c r="E13" s="5"/>
      <c r="F13" s="5" t="n">
        <f aca="false">(D13)/2</f>
        <v>24984.0675</v>
      </c>
      <c r="G13" s="5" t="n">
        <f aca="false">(D13)/2</f>
        <v>24984.0675</v>
      </c>
    </row>
    <row r="14" customFormat="false" ht="15.75" hidden="false" customHeight="false" outlineLevel="0" collapsed="false">
      <c r="A14" s="4" t="s">
        <v>15</v>
      </c>
      <c r="B14" s="14"/>
      <c r="C14" s="5"/>
      <c r="D14" s="5" t="n">
        <v>4000</v>
      </c>
      <c r="E14" s="5"/>
      <c r="F14" s="5" t="n">
        <v>2000</v>
      </c>
      <c r="G14" s="5" t="n">
        <v>2000</v>
      </c>
    </row>
    <row r="15" customFormat="false" ht="15.75" hidden="false" customHeight="false" outlineLevel="0" collapsed="false">
      <c r="A15" s="15" t="s">
        <v>16</v>
      </c>
      <c r="B15" s="16"/>
      <c r="C15" s="17"/>
      <c r="D15" s="17" t="n">
        <f aca="false">SUM(D12:D14)</f>
        <v>58968.135</v>
      </c>
      <c r="E15" s="17"/>
      <c r="F15" s="18" t="n">
        <f aca="false">SUM(F12:F14)</f>
        <v>29484.0675</v>
      </c>
      <c r="G15" s="17" t="n">
        <f aca="false">SUM(G12:G14)</f>
        <v>29484.0675</v>
      </c>
    </row>
    <row r="16" customFormat="false" ht="15.75" hidden="false" customHeight="false" outlineLevel="0" collapsed="false">
      <c r="A16" s="10"/>
      <c r="B16" s="19"/>
      <c r="C16" s="11"/>
      <c r="D16" s="11"/>
      <c r="E16" s="11"/>
      <c r="F16" s="11"/>
      <c r="G16" s="11"/>
    </row>
    <row r="17" customFormat="false" ht="15" hidden="false" customHeight="false" outlineLevel="0" collapsed="false">
      <c r="A17" s="20"/>
      <c r="B17" s="13"/>
      <c r="C17" s="13"/>
      <c r="D17" s="13"/>
      <c r="E17" s="13"/>
      <c r="F17" s="13"/>
      <c r="G17" s="13"/>
    </row>
    <row r="18" customFormat="false" ht="15" hidden="false" customHeight="false" outlineLevel="0" collapsed="false">
      <c r="A18" s="21" t="s">
        <v>17</v>
      </c>
      <c r="B18" s="5"/>
      <c r="C18" s="5"/>
      <c r="D18" s="5"/>
      <c r="E18" s="5"/>
      <c r="F18" s="5"/>
      <c r="G18" s="5"/>
    </row>
    <row r="19" customFormat="false" ht="15" hidden="false" customHeight="false" outlineLevel="0" collapsed="false">
      <c r="A19" s="4" t="s">
        <v>18</v>
      </c>
      <c r="B19" s="4" t="n">
        <v>0.34375</v>
      </c>
      <c r="C19" s="5"/>
      <c r="D19" s="5"/>
      <c r="E19" s="5"/>
      <c r="F19" s="5"/>
      <c r="G19" s="5"/>
    </row>
    <row r="20" customFormat="false" ht="15" hidden="false" customHeight="false" outlineLevel="0" collapsed="false">
      <c r="A20" s="4" t="s">
        <v>19</v>
      </c>
      <c r="B20" s="4" t="n">
        <v>0.19791</v>
      </c>
      <c r="C20" s="5"/>
      <c r="D20" s="5"/>
      <c r="E20" s="5"/>
      <c r="F20" s="5"/>
      <c r="G20" s="5"/>
    </row>
    <row r="21" customFormat="false" ht="15.75" hidden="false" customHeight="false" outlineLevel="0" collapsed="false">
      <c r="A21" s="6" t="s">
        <v>20</v>
      </c>
      <c r="B21" s="6" t="n">
        <v>0.45833</v>
      </c>
      <c r="C21" s="7"/>
      <c r="D21" s="7"/>
      <c r="E21" s="5"/>
      <c r="F21" s="5"/>
      <c r="G21" s="5"/>
    </row>
    <row r="22" customFormat="false" ht="15.75" hidden="false" customHeight="false" outlineLevel="0" collapsed="false">
      <c r="A22" s="22" t="s">
        <v>21</v>
      </c>
      <c r="B22" s="22" t="n">
        <f aca="false">SUM(B19:B21)</f>
        <v>0.99999</v>
      </c>
      <c r="C22" s="23"/>
      <c r="D22" s="23" t="s">
        <v>22</v>
      </c>
      <c r="E22" s="24"/>
      <c r="F22" s="24"/>
      <c r="G22" s="24"/>
    </row>
    <row r="23" customFormat="false" ht="15.75" hidden="false" customHeight="false" outlineLevel="0" collapsed="false">
      <c r="A23" s="25" t="s">
        <v>23</v>
      </c>
      <c r="B23" s="26"/>
      <c r="C23" s="26"/>
      <c r="D23" s="26"/>
      <c r="E23" s="26"/>
      <c r="F23" s="26"/>
      <c r="G23" s="26"/>
      <c r="H23" s="26"/>
      <c r="I23" s="26"/>
    </row>
    <row r="24" customFormat="false" ht="15" hidden="false" customHeight="false" outlineLevel="0" collapsed="false">
      <c r="A24" s="25" t="s">
        <v>24</v>
      </c>
      <c r="B24" s="26"/>
      <c r="C24" s="26"/>
      <c r="D24" s="26"/>
      <c r="E24" s="26"/>
      <c r="F24" s="26"/>
      <c r="G24" s="26"/>
      <c r="H24" s="26"/>
      <c r="I24" s="26"/>
    </row>
    <row r="25" customFormat="false" ht="15" hidden="false" customHeight="false" outlineLevel="0" collapsed="false">
      <c r="A25" s="27" t="s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de-CH</dc:language>
  <cp:lastModifiedBy>ith</cp:lastModifiedBy>
  <dcterms:modified xsi:type="dcterms:W3CDTF">2018-07-13T13:52:29Z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